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13_ncr:1_{9335024D-7D17-4FA3-B1FB-AA33A211FD01}" xr6:coauthVersionLast="47" xr6:coauthVersionMax="47" xr10:uidLastSave="{00000000-0000-0000-0000-000000000000}"/>
  <bookViews>
    <workbookView xWindow="-120" yWindow="-120" windowWidth="29040" windowHeight="15720" xr2:uid="{1D2D44CC-DD8B-4054-AEBB-9A070B11CCF3}"/>
  </bookViews>
  <sheets>
    <sheet name="CARMEN" sheetId="1" r:id="rId1"/>
  </sheets>
  <definedNames>
    <definedName name="_xlnm.Print_Area" localSheetId="0">CARMEN!$A$1:$T$28</definedName>
    <definedName name="_xlnm.Print_Titles" localSheetId="0">CARMEN!$1:$2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6" i="1"/>
  <c r="M15" i="1"/>
  <c r="M8" i="1"/>
  <c r="K8" i="1"/>
  <c r="M7" i="1"/>
  <c r="K7" i="1"/>
  <c r="O7" i="1" s="1"/>
  <c r="N7" i="1" l="1"/>
  <c r="O8" i="1"/>
  <c r="O9" i="1" s="1"/>
  <c r="K9" i="1"/>
  <c r="L7" i="1"/>
  <c r="M9" i="1"/>
  <c r="M17" i="1"/>
  <c r="M18" i="1"/>
  <c r="N9" i="1" l="1"/>
  <c r="N8" i="1"/>
  <c r="L9" i="1"/>
  <c r="L8" i="1"/>
</calcChain>
</file>

<file path=xl/sharedStrings.xml><?xml version="1.0" encoding="utf-8"?>
<sst xmlns="http://schemas.openxmlformats.org/spreadsheetml/2006/main" count="133" uniqueCount="57">
  <si>
    <t>AYUNTAMIENTO DE CARMEN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</si>
  <si>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</si>
  <si>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</si>
  <si>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</si>
  <si>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</si>
  <si>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</si>
  <si>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</si>
  <si>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</si>
  <si>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</si>
  <si>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</si>
  <si>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</si>
  <si>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</si>
  <si>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</si>
  <si>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</si>
  <si>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</si>
  <si>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</si>
  <si>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</si>
  <si>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</si>
  <si>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</si>
  <si>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</si>
  <si>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PABLO GUTIERREZ LAZARUS</t>
  </si>
  <si>
    <t>H</t>
  </si>
  <si>
    <t>PRISCILLA ISABEL HEREDIA NOVELO</t>
  </si>
  <si>
    <t>M</t>
  </si>
  <si>
    <t xml:space="preserve">REGIDOR/A   </t>
  </si>
  <si>
    <t>MARTHA PATRICIA DIAZ MONTES DE OCA</t>
  </si>
  <si>
    <t>ROCIO GUADALUPE JIMENEZ VERA HERNANDEZ</t>
  </si>
  <si>
    <t>Nota: Solamente quienes están ejerciendo el cargo</t>
  </si>
  <si>
    <t>JOSE SALVADOR GOMEZ HERNANDEZ</t>
  </si>
  <si>
    <t>MANUEL ANTONIO HERRERA PERALTA</t>
  </si>
  <si>
    <t>MARIA GUADALUPE HERNANDEZ GUTIERREZ</t>
  </si>
  <si>
    <t>MARTHA ELENA GARCIA LOPEZ</t>
  </si>
  <si>
    <t>INTEGRACIÓN POR PARTIDO POLÍTICO</t>
  </si>
  <si>
    <t>PT</t>
  </si>
  <si>
    <t>ISAAC ELIHU DIAZ BRICEÑO</t>
  </si>
  <si>
    <t>CLAUDIA DEL CARMEN REJON RODRIGUEZ</t>
  </si>
  <si>
    <t>PVEM</t>
  </si>
  <si>
    <t>MONICA GUADALUPE MUGARTEGUI GARCIA</t>
  </si>
  <si>
    <t>PAOLA DEL PILAR CANO ORLAYNETA</t>
  </si>
  <si>
    <t>PARTIDO POLÍTICO</t>
  </si>
  <si>
    <t>ZACARIAS DAGER RODRIGUEZ RIOS</t>
  </si>
  <si>
    <t>LUIS AUGUSTO MAY REJON</t>
  </si>
  <si>
    <t>NANCY DEL CARMEN ALEJANDRO DOMINGUEZ</t>
  </si>
  <si>
    <t>MIRIAM NAYELLY BERNAL COLOME</t>
  </si>
  <si>
    <t xml:space="preserve">SÍNDICO/A   </t>
  </si>
  <si>
    <t>MARCIA JANNETT HERNANDEZ TORAL</t>
  </si>
  <si>
    <t>ESTHER DEL SOCORRO ABREU DELGADO</t>
  </si>
  <si>
    <t>MOVIMIENTO CIUDADANO</t>
  </si>
  <si>
    <t>JULIO MANUEL SANCHEZ SOLIS</t>
  </si>
  <si>
    <t>JULIO CESAR VILLANUEVA PEÑA</t>
  </si>
  <si>
    <t>PRINCIPIO DE REPRESENTACIÓN PROPORCIONAL</t>
  </si>
  <si>
    <t>PARTIDO</t>
  </si>
  <si>
    <t>MARIO HERNANDEZ MAY</t>
  </si>
  <si>
    <t>NAVIL GUADALUPE CENTELLA PORTAL</t>
  </si>
  <si>
    <t>GUSTAVO FERRER KURI</t>
  </si>
  <si>
    <t>GUADALUPE DEL CARMEN LOPEZ HERNANDEZ</t>
  </si>
  <si>
    <t>MARLON EFRAIN PEREZ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</si>
</sst>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60AF-470B-88B6-6E1352877843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60AF-470B-88B6-6E135287784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60AF-470B-88B6-6E1352877843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60AF-470B-88B6-6E1352877843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60AF-470B-88B6-6E1352877843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60AF-470B-88B6-6E1352877843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60AF-470B-88B6-6E1352877843}"/>
              </c:ext>
            </c:extLst>
          </c:dPt>
          <c:dLbls>
            <c:dLbl>
              <c:idx val="0"/>
              <c:layout>
                <c:manualLayout>
                  <c:x val="-7.4484269667437347E-2"/>
                  <c:y val="9.81529501240513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F-470B-88B6-6E1352877843}"/>
                </c:ext>
              </c:extLst>
            </c:dLbl>
            <c:dLbl>
              <c:idx val="1"/>
              <c:layout>
                <c:manualLayout>
                  <c:x val="-0.10083983273393593"/>
                  <c:y val="8.40238525449118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AF-470B-88B6-6E1352877843}"/>
                </c:ext>
              </c:extLst>
            </c:dLbl>
            <c:dLbl>
              <c:idx val="2"/>
              <c:layout>
                <c:manualLayout>
                  <c:x val="-0.15240281808370529"/>
                  <c:y val="-0.250370065125765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AF-470B-88B6-6E1352877843}"/>
                </c:ext>
              </c:extLst>
            </c:dLbl>
            <c:dLbl>
              <c:idx val="3"/>
              <c:layout>
                <c:manualLayout>
                  <c:x val="0.1581800897058028"/>
                  <c:y val="0.1237960547170271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AF-470B-88B6-6E1352877843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AF-470B-88B6-6E1352877843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AF-470B-88B6-6E1352877843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AF-470B-88B6-6E13528778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CARMEN!$J$15:$J$18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CARMEN!$M$15:$M$18</c:f>
              <c:numCache>
                <c:formatCode>0.0000%</c:formatCode>
                <c:ptCount val="4"/>
                <c:pt idx="0">
                  <c:v>6.6666666666666666E-2</c:v>
                </c:pt>
                <c:pt idx="1">
                  <c:v>6.6666666666666666E-2</c:v>
                </c:pt>
                <c:pt idx="2">
                  <c:v>0.33333333333333331</c:v>
                </c:pt>
                <c:pt idx="3">
                  <c:v>0.53333333333333333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0AF-470B-88B6-6E135287784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E3-45BD-9A35-1CEFBA531496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E3-45BD-9A35-1CEFBA531496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E3-45BD-9A35-1CEFBA531496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E3-45BD-9A35-1CEFBA5314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(CARMEN!$L$4,CARMEN!$N$4)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(CARMEN!$L$9,CARMEN!$N$9)</c:f>
              <c:numCache>
                <c:formatCode>0.0000%</c:formatCode>
                <c:ptCount val="2"/>
                <c:pt idx="0">
                  <c:v>0.53333333333333333</c:v>
                </c:pt>
                <c:pt idx="1">
                  <c:v>0.46666666666666667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E3-45BD-9A35-1CEFBA5314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295274</xdr:colOff>
      <xdr:row>27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31891E48-D939-497F-B4D8-8FB038D97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95251</xdr:colOff>
      <xdr:row>1</xdr:row>
      <xdr:rowOff>95250</xdr:rowOff>
    </xdr:from>
    <xdr:to>
      <xdr:col>19</xdr:col>
      <xdr:colOff>285750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703EE3A8-4120-4221-91E5-686502C1C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76199</xdr:rowOff>
    </xdr:from>
    <xdr:to>
      <xdr:col>0</xdr:col>
      <xdr:colOff>1314450</xdr:colOff>
      <xdr:row>5</xdr:row>
      <xdr:rowOff>115354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3572911-3A5E-4CCA-991D-23CB5448BDD4}"/>
            </a:ext>
          </a:extLst>
        </xdr:cNvPr>
        <xdr:cNvGrpSpPr/>
      </xdr:nvGrpSpPr>
      <xdr:grpSpPr>
        <a:xfrm>
          <a:off x="200025" y="1110010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4C74173C-4262-17BA-A247-FD589AE04D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8BBF4EF-4B3E-344D-178A-C181D2264A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5D4CBFF1-720A-6A7E-CD9E-FF678432CF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1056-5D42-40BD-A80E-94CD37F5A4A9}">
  <dimension ref="A1:AM28"/>
  <sheetViews>
    <sheetView tabSelected="1" view="pageBreakPreview" zoomScale="82" zoomScaleNormal="100" zoomScaleSheetLayoutView="82" workbookViewId="0">
      <selection activeCell="J20" sqref="J20:M20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 t="s">
        <v>0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49" t="s">
        <v>1</v>
      </c>
      <c r="B3" s="49"/>
      <c r="C3" s="49"/>
      <c r="D3" s="49"/>
      <c r="E3" s="49"/>
      <c r="F3" s="49"/>
      <c r="G3" s="49"/>
      <c r="H3" s="4"/>
      <c r="I3" s="49" t="s">
        <v>2</v>
      </c>
      <c r="J3" s="49"/>
      <c r="K3" s="49"/>
      <c r="L3" s="49"/>
      <c r="M3" s="49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3" t="s">
        <v>6</v>
      </c>
      <c r="K5" s="55" t="s">
        <v>3</v>
      </c>
      <c r="L5" s="55"/>
      <c r="M5" s="55" t="s">
        <v>4</v>
      </c>
      <c r="N5" s="55"/>
      <c r="O5" s="56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4"/>
      <c r="K6" s="18" t="s">
        <v>8</v>
      </c>
      <c r="L6" s="18" t="s">
        <v>9</v>
      </c>
      <c r="M6" s="18" t="s">
        <v>8</v>
      </c>
      <c r="N6" s="18" t="s">
        <v>9</v>
      </c>
      <c r="O6" s="57"/>
    </row>
    <row r="7" spans="1:39" x14ac:dyDescent="0.25">
      <c r="A7" s="19" t="s">
        <v>10</v>
      </c>
      <c r="B7" s="46" t="s">
        <v>11</v>
      </c>
      <c r="C7" s="47"/>
      <c r="D7" s="48"/>
      <c r="E7" s="46" t="s">
        <v>12</v>
      </c>
      <c r="F7" s="47"/>
      <c r="G7" s="48"/>
      <c r="H7" s="16"/>
      <c r="J7" s="20" t="s">
        <v>13</v>
      </c>
      <c r="K7" s="20">
        <f>COUNTIF(D9:D18,"H")</f>
        <v>5</v>
      </c>
      <c r="L7" s="21">
        <f>K7/$O7</f>
        <v>0.5</v>
      </c>
      <c r="M7" s="20">
        <f>COUNTIF(D9:D18,"M")</f>
        <v>5</v>
      </c>
      <c r="N7" s="21">
        <f>M7/$O7</f>
        <v>0.5</v>
      </c>
      <c r="O7" s="20">
        <f>SUM(K7,M7)</f>
        <v>10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3</v>
      </c>
      <c r="L8" s="21">
        <f>K8/$O8</f>
        <v>0.6</v>
      </c>
      <c r="M8" s="20">
        <f>COUNTIF(D23:D27,"M")</f>
        <v>2</v>
      </c>
      <c r="N8" s="21">
        <f>M8/$O8</f>
        <v>0.4</v>
      </c>
      <c r="O8" s="20">
        <f>SUM(K8,M8)</f>
        <v>5</v>
      </c>
    </row>
    <row r="9" spans="1:39" x14ac:dyDescent="0.25">
      <c r="A9" s="25" t="s">
        <v>18</v>
      </c>
      <c r="B9" s="25" t="s">
        <v>19</v>
      </c>
      <c r="C9" s="25" t="s">
        <v>20</v>
      </c>
      <c r="D9" s="26" t="s">
        <v>21</v>
      </c>
      <c r="E9" s="25" t="s">
        <v>19</v>
      </c>
      <c r="F9" s="25" t="s">
        <v>22</v>
      </c>
      <c r="G9" s="26" t="s">
        <v>23</v>
      </c>
      <c r="H9" s="16"/>
      <c r="J9" s="27" t="s">
        <v>7</v>
      </c>
      <c r="K9" s="27">
        <f>SUM(K7:K8)</f>
        <v>8</v>
      </c>
      <c r="L9" s="28">
        <f>K9/O9</f>
        <v>0.53333333333333333</v>
      </c>
      <c r="M9" s="27">
        <f t="shared" ref="M9" si="0">SUM(M7:M8)</f>
        <v>7</v>
      </c>
      <c r="N9" s="28">
        <f>M9/O9</f>
        <v>0.46666666666666667</v>
      </c>
      <c r="O9" s="27">
        <f>SUM(O7,O8)</f>
        <v>15</v>
      </c>
    </row>
    <row r="10" spans="1:39" x14ac:dyDescent="0.25">
      <c r="A10" s="25" t="s">
        <v>24</v>
      </c>
      <c r="B10" s="25" t="s">
        <v>19</v>
      </c>
      <c r="C10" s="25" t="s">
        <v>25</v>
      </c>
      <c r="D10" s="26" t="s">
        <v>23</v>
      </c>
      <c r="E10" s="25" t="s">
        <v>19</v>
      </c>
      <c r="F10" s="25" t="s">
        <v>26</v>
      </c>
      <c r="G10" s="26" t="s">
        <v>23</v>
      </c>
      <c r="H10" s="16"/>
      <c r="J10" s="29" t="s">
        <v>27</v>
      </c>
      <c r="K10" s="12"/>
      <c r="L10" s="12"/>
      <c r="M10" s="12"/>
      <c r="N10" s="12"/>
      <c r="O10" s="12"/>
    </row>
    <row r="11" spans="1:39" x14ac:dyDescent="0.25">
      <c r="A11" s="25" t="s">
        <v>24</v>
      </c>
      <c r="B11" s="25" t="s">
        <v>19</v>
      </c>
      <c r="C11" s="25" t="s">
        <v>28</v>
      </c>
      <c r="D11" s="26" t="s">
        <v>21</v>
      </c>
      <c r="E11" s="25" t="s">
        <v>19</v>
      </c>
      <c r="F11" s="25" t="s">
        <v>29</v>
      </c>
      <c r="G11" s="26" t="s">
        <v>21</v>
      </c>
      <c r="H11" s="16"/>
    </row>
    <row r="12" spans="1:39" x14ac:dyDescent="0.25">
      <c r="A12" s="25" t="s">
        <v>24</v>
      </c>
      <c r="B12" s="25" t="s">
        <v>19</v>
      </c>
      <c r="C12" s="25" t="s">
        <v>30</v>
      </c>
      <c r="D12" s="26" t="s">
        <v>23</v>
      </c>
      <c r="E12" s="25" t="s">
        <v>19</v>
      </c>
      <c r="F12" s="25" t="s">
        <v>31</v>
      </c>
      <c r="G12" s="26" t="s">
        <v>23</v>
      </c>
      <c r="H12" s="16"/>
      <c r="I12" s="49" t="s">
        <v>32</v>
      </c>
      <c r="J12" s="49"/>
      <c r="K12" s="49"/>
      <c r="L12" s="49"/>
      <c r="M12" s="49"/>
    </row>
    <row r="13" spans="1:39" x14ac:dyDescent="0.25">
      <c r="A13" s="25" t="s">
        <v>24</v>
      </c>
      <c r="B13" s="25" t="s">
        <v>33</v>
      </c>
      <c r="C13" s="25" t="s">
        <v>34</v>
      </c>
      <c r="D13" s="26" t="s">
        <v>21</v>
      </c>
      <c r="E13" s="25" t="s">
        <v>33</v>
      </c>
      <c r="F13" s="25" t="s">
        <v>35</v>
      </c>
      <c r="G13" s="26" t="s">
        <v>23</v>
      </c>
      <c r="H13" s="16"/>
    </row>
    <row r="14" spans="1:39" x14ac:dyDescent="0.25">
      <c r="A14" s="25" t="s">
        <v>24</v>
      </c>
      <c r="B14" s="25" t="s">
        <v>36</v>
      </c>
      <c r="C14" s="25" t="s">
        <v>37</v>
      </c>
      <c r="D14" s="26" t="s">
        <v>23</v>
      </c>
      <c r="E14" s="25" t="s">
        <v>36</v>
      </c>
      <c r="F14" s="25" t="s">
        <v>38</v>
      </c>
      <c r="G14" s="26" t="s">
        <v>23</v>
      </c>
      <c r="H14" s="16"/>
      <c r="J14" s="50" t="s">
        <v>39</v>
      </c>
      <c r="K14" s="51"/>
      <c r="L14" s="30" t="s">
        <v>7</v>
      </c>
      <c r="M14" s="31" t="s">
        <v>9</v>
      </c>
    </row>
    <row r="15" spans="1:39" x14ac:dyDescent="0.25">
      <c r="A15" s="25" t="s">
        <v>24</v>
      </c>
      <c r="B15" s="25" t="s">
        <v>19</v>
      </c>
      <c r="C15" s="25" t="s">
        <v>40</v>
      </c>
      <c r="D15" s="26" t="s">
        <v>21</v>
      </c>
      <c r="E15" s="25" t="s">
        <v>19</v>
      </c>
      <c r="F15" s="25" t="s">
        <v>41</v>
      </c>
      <c r="G15" s="26" t="s">
        <v>21</v>
      </c>
      <c r="H15" s="16"/>
      <c r="J15" s="32" t="s">
        <v>33</v>
      </c>
      <c r="K15" s="33"/>
      <c r="L15" s="34">
        <v>1</v>
      </c>
      <c r="M15" s="35">
        <f>L15/$L$19</f>
        <v>6.6666666666666666E-2</v>
      </c>
    </row>
    <row r="16" spans="1:39" x14ac:dyDescent="0.25">
      <c r="A16" s="25" t="s">
        <v>24</v>
      </c>
      <c r="B16" s="25" t="s">
        <v>19</v>
      </c>
      <c r="C16" s="25" t="s">
        <v>42</v>
      </c>
      <c r="D16" s="26" t="s">
        <v>23</v>
      </c>
      <c r="E16" s="25" t="s">
        <v>19</v>
      </c>
      <c r="F16" s="25" t="s">
        <v>43</v>
      </c>
      <c r="G16" s="26" t="s">
        <v>23</v>
      </c>
      <c r="H16" s="16"/>
      <c r="J16" s="32" t="s">
        <v>36</v>
      </c>
      <c r="K16" s="33"/>
      <c r="L16" s="34">
        <v>1</v>
      </c>
      <c r="M16" s="35">
        <f t="shared" ref="M16:M18" si="1">L16/$L$19</f>
        <v>6.6666666666666666E-2</v>
      </c>
    </row>
    <row r="17" spans="1:13" x14ac:dyDescent="0.25">
      <c r="A17" s="25" t="s">
        <v>44</v>
      </c>
      <c r="B17" s="25" t="s">
        <v>19</v>
      </c>
      <c r="C17" s="25" t="s">
        <v>45</v>
      </c>
      <c r="D17" s="26" t="s">
        <v>23</v>
      </c>
      <c r="E17" s="25" t="s">
        <v>19</v>
      </c>
      <c r="F17" s="25" t="s">
        <v>46</v>
      </c>
      <c r="G17" s="26" t="s">
        <v>23</v>
      </c>
      <c r="H17" s="16"/>
      <c r="J17" s="32" t="s">
        <v>47</v>
      </c>
      <c r="K17" s="33"/>
      <c r="L17" s="34">
        <v>5</v>
      </c>
      <c r="M17" s="35">
        <f t="shared" si="1"/>
        <v>0.33333333333333331</v>
      </c>
    </row>
    <row r="18" spans="1:13" x14ac:dyDescent="0.25">
      <c r="A18" s="25" t="s">
        <v>44</v>
      </c>
      <c r="B18" s="25" t="s">
        <v>19</v>
      </c>
      <c r="C18" s="25" t="s">
        <v>48</v>
      </c>
      <c r="D18" s="26" t="s">
        <v>21</v>
      </c>
      <c r="E18" s="25" t="s">
        <v>19</v>
      </c>
      <c r="F18" s="25" t="s">
        <v>49</v>
      </c>
      <c r="G18" s="26" t="s">
        <v>21</v>
      </c>
      <c r="H18" s="16"/>
      <c r="J18" s="32" t="s">
        <v>19</v>
      </c>
      <c r="K18" s="33"/>
      <c r="L18" s="34">
        <v>8</v>
      </c>
      <c r="M18" s="35">
        <f t="shared" si="1"/>
        <v>0.53333333333333333</v>
      </c>
    </row>
    <row r="19" spans="1:13" x14ac:dyDescent="0.25">
      <c r="A19" s="36"/>
      <c r="B19" s="36"/>
      <c r="C19" s="36"/>
      <c r="D19" s="37"/>
      <c r="E19" s="36"/>
      <c r="F19" s="36"/>
      <c r="G19" s="37"/>
      <c r="H19" s="16"/>
      <c r="J19" s="58" t="s">
        <v>7</v>
      </c>
      <c r="K19" s="59"/>
      <c r="L19" s="60">
        <f>SUM(L12:L18)</f>
        <v>15</v>
      </c>
      <c r="M19" s="38">
        <f>L19/L19</f>
        <v>1</v>
      </c>
    </row>
    <row r="20" spans="1:13" x14ac:dyDescent="0.25">
      <c r="A20" s="49" t="s">
        <v>50</v>
      </c>
      <c r="B20" s="49"/>
      <c r="C20" s="49"/>
      <c r="D20" s="49"/>
      <c r="E20" s="39"/>
      <c r="F20" s="39"/>
      <c r="G20" s="39"/>
      <c r="H20" s="4"/>
      <c r="J20" s="61" t="s">
        <v>27</v>
      </c>
      <c r="K20" s="62"/>
      <c r="L20" s="63"/>
      <c r="M20" s="64"/>
    </row>
    <row r="21" spans="1:13" x14ac:dyDescent="0.25">
      <c r="A21" s="39"/>
      <c r="B21" s="39"/>
      <c r="C21" s="39"/>
      <c r="D21" s="39"/>
      <c r="E21" s="39"/>
      <c r="F21" s="39"/>
      <c r="G21" s="39"/>
      <c r="H21" s="16"/>
    </row>
    <row r="22" spans="1:13" x14ac:dyDescent="0.25">
      <c r="A22" s="40" t="s">
        <v>10</v>
      </c>
      <c r="B22" s="40" t="s">
        <v>51</v>
      </c>
      <c r="C22" s="23" t="s">
        <v>15</v>
      </c>
      <c r="D22" s="24" t="s">
        <v>16</v>
      </c>
      <c r="E22" s="4"/>
      <c r="F22" s="4"/>
      <c r="G22" s="4"/>
      <c r="H22" s="16"/>
    </row>
    <row r="23" spans="1:13" x14ac:dyDescent="0.25">
      <c r="A23" s="25" t="s">
        <v>24</v>
      </c>
      <c r="B23" s="41" t="s">
        <v>47</v>
      </c>
      <c r="C23" s="42" t="s">
        <v>52</v>
      </c>
      <c r="D23" s="20" t="s">
        <v>21</v>
      </c>
      <c r="E23" s="43"/>
      <c r="F23" s="43"/>
      <c r="G23" s="44"/>
      <c r="H23" s="16"/>
    </row>
    <row r="24" spans="1:13" x14ac:dyDescent="0.25">
      <c r="A24" s="25" t="s">
        <v>24</v>
      </c>
      <c r="B24" s="41" t="s">
        <v>47</v>
      </c>
      <c r="C24" s="42" t="s">
        <v>53</v>
      </c>
      <c r="D24" s="20" t="s">
        <v>23</v>
      </c>
      <c r="E24" s="43"/>
      <c r="F24" s="43"/>
      <c r="G24" s="44"/>
      <c r="H24" s="16"/>
    </row>
    <row r="25" spans="1:13" x14ac:dyDescent="0.25">
      <c r="A25" s="25" t="s">
        <v>24</v>
      </c>
      <c r="B25" s="41" t="s">
        <v>47</v>
      </c>
      <c r="C25" s="42" t="s">
        <v>54</v>
      </c>
      <c r="D25" s="20" t="s">
        <v>21</v>
      </c>
      <c r="E25" s="43"/>
      <c r="F25" s="43"/>
      <c r="G25" s="44"/>
      <c r="H25" s="16"/>
    </row>
    <row r="26" spans="1:13" x14ac:dyDescent="0.25">
      <c r="A26" s="25" t="s">
        <v>24</v>
      </c>
      <c r="B26" s="41" t="s">
        <v>47</v>
      </c>
      <c r="C26" s="42" t="s">
        <v>55</v>
      </c>
      <c r="D26" s="20" t="s">
        <v>23</v>
      </c>
      <c r="E26" s="43"/>
      <c r="F26" s="43"/>
      <c r="G26" s="44"/>
      <c r="H26" s="16"/>
    </row>
    <row r="27" spans="1:13" x14ac:dyDescent="0.25">
      <c r="A27" s="25" t="s">
        <v>44</v>
      </c>
      <c r="B27" s="41" t="s">
        <v>47</v>
      </c>
      <c r="C27" s="42" t="s">
        <v>56</v>
      </c>
      <c r="D27" s="20" t="s">
        <v>21</v>
      </c>
      <c r="E27" s="43"/>
      <c r="F27" s="43"/>
      <c r="G27" s="44"/>
    </row>
    <row r="28" spans="1:13" x14ac:dyDescent="0.25">
      <c r="E28" s="45"/>
      <c r="F28" s="45"/>
      <c r="G28" s="16"/>
    </row>
  </sheetData>
  <mergeCells count="14">
    <mergeCell ref="A20:D20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J19:K19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7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CARMEN</vt:lpstr>
      <vt:lpstr>CARMEN!Área_de_impresión</vt:lpstr>
      <vt:lpstr>CARMEN!Títulos_a_imprimir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cp:lastPrinted>2025-02-26T18:51:52Z</cp:lastPrinted>
  <dcterms:created xsi:type="dcterms:W3CDTF">2025-02-13T00:30:12Z</dcterms:created>
  <dcterms:modified xsi:type="dcterms:W3CDTF">2025-02-26T18:52:09Z</dcterms:modified>
</cp:coreProperties>
</file>